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7568741-E995-4F2B-80D3-FABFA9E59B89}" xr6:coauthVersionLast="47" xr6:coauthVersionMax="47" xr10:uidLastSave="{00000000-0000-0000-0000-000000000000}"/>
  <bookViews>
    <workbookView xWindow="-120" yWindow="-120" windowWidth="29040" windowHeight="15840" activeTab="1" xr2:uid="{A35976E2-801D-47CA-B2EF-75B3A1F040FD}"/>
  </bookViews>
  <sheets>
    <sheet name="BS DN Agrar Group" sheetId="1" r:id="rId1"/>
    <sheet name="IS DN Agrar Group" sheetId="2" r:id="rId2"/>
  </sheets>
  <definedNames>
    <definedName name="_xlnm.Database">#REF!</definedName>
    <definedName name="_xlnm.Print_Area" localSheetId="0">'BS DN Agrar Group'!$A$1:$D$52</definedName>
    <definedName name="_xlnm.Print_Area" localSheetId="1">'IS DN Agrar Group'!$A$1:$D$76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2" l="1"/>
  <c r="D48" i="1"/>
  <c r="D12" i="1"/>
  <c r="D19" i="1"/>
  <c r="D24" i="1"/>
  <c r="D47" i="2"/>
  <c r="D54" i="2"/>
  <c r="D51" i="2"/>
  <c r="D50" i="1"/>
  <c r="D23" i="1" l="1"/>
  <c r="D9" i="2" l="1"/>
  <c r="D20" i="2"/>
  <c r="D24" i="2"/>
  <c r="D25" i="2"/>
  <c r="D26" i="2"/>
  <c r="D30" i="2"/>
  <c r="D31" i="2"/>
  <c r="D33" i="2"/>
  <c r="D39" i="2"/>
  <c r="D40" i="2"/>
  <c r="D44" i="2"/>
  <c r="D48" i="2"/>
  <c r="D53" i="2"/>
  <c r="D56" i="2"/>
  <c r="D62" i="2"/>
  <c r="D64" i="2"/>
  <c r="D49" i="1"/>
  <c r="D21" i="1"/>
  <c r="D44" i="1"/>
  <c r="D42" i="1"/>
  <c r="D37" i="1"/>
  <c r="D36" i="1"/>
  <c r="D22" i="1"/>
  <c r="D20" i="1"/>
  <c r="D18" i="1"/>
  <c r="D17" i="1"/>
  <c r="D16" i="1"/>
  <c r="D15" i="1"/>
  <c r="D13" i="1"/>
  <c r="D11" i="1"/>
  <c r="D10" i="1"/>
  <c r="D9" i="1"/>
  <c r="D8" i="1"/>
  <c r="D46" i="2"/>
  <c r="D29" i="2"/>
  <c r="D52" i="1" l="1"/>
  <c r="D8" i="2"/>
  <c r="D58" i="2"/>
  <c r="D38" i="2"/>
  <c r="D32" i="2"/>
  <c r="D23" i="2" l="1"/>
  <c r="D65" i="2"/>
  <c r="D49" i="2"/>
  <c r="D50" i="2" l="1"/>
  <c r="D68" i="2"/>
  <c r="D67" i="2"/>
  <c r="D69" i="2" l="1"/>
  <c r="D73" i="2" l="1"/>
  <c r="D75" i="2" l="1"/>
</calcChain>
</file>

<file path=xl/sharedStrings.xml><?xml version="1.0" encoding="utf-8"?>
<sst xmlns="http://schemas.openxmlformats.org/spreadsheetml/2006/main" count="124" uniqueCount="112">
  <si>
    <t>ACTIVE IMOBILIZATE - TOTAL</t>
  </si>
  <si>
    <t>ACTIVE CIRCULANTE - TOTAL</t>
  </si>
  <si>
    <t>C. CHELTUIELI ÎN AVANS</t>
  </si>
  <si>
    <t>I. 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</si>
  <si>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</si>
  <si>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</si>
  <si>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</si>
  <si>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</si>
  <si>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</si>
  <si>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</si>
  <si>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</si>
  <si>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</si>
  <si>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</si>
  <si>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</si>
  <si>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</si>
  <si>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</si>
  <si>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</si>
  <si>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</si>
  <si>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</si>
  <si>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</si>
  <si>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</si>
  <si>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D. DATORII: SUMELE CARE TREBUIE PLĂTITE ÎNTR-O PERIOADĂ DE PÂNĂ LA UN AN</t>
  </si>
  <si>
    <t>E. ACTIVE CIRCULANTE NETE/DATORII CURENTE NETE</t>
  </si>
  <si>
    <t>F. TOTAL ACTIVE MINUS DATORII CURENTE</t>
  </si>
  <si>
    <t>G. DATORII:SUMELE CARE TREBUIE PLATITE INTR-O PERIOADA MAI MARE DE UN AN</t>
  </si>
  <si>
    <t>H. PROVIZIOANE</t>
  </si>
  <si>
    <t>I. VENITURI IN AVANS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</si>
  <si>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</si>
  <si>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</si>
  <si>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</si>
  <si>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</si>
  <si>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</si>
  <si>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</si>
  <si>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</si>
  <si>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</si>
  <si>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</si>
  <si>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</si>
  <si>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</si>
  <si>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</si>
  <si>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</si>
  <si>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</si>
  <si>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</si>
  <si>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</si>
  <si>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</si>
  <si>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</si>
  <si>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</si>
  <si>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</si>
  <si>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</si>
  <si>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</si>
  <si>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</si>
  <si>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Venituri din dobânzi înregistrate de entităţile radiate din Registrul general si care mai au in derulare contracte de leasing</t>
  </si>
  <si>
    <t>Venituri din subvenţii de exploatare aferente cifrei de afaceri nete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</si>
  <si>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</si>
  <si>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</si>
  <si>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</si>
  <si>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</si>
  <si>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</si>
  <si>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</si>
  <si>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</si>
  <si>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</si>
  <si>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</si>
  <si>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</si>
  <si>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</si>
  <si>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</si>
  <si>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</si>
  <si>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</si>
  <si>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</si>
  <si>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</si>
  <si>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a.1) Cheltuieli</t>
  </si>
  <si>
    <t>a.2) Venituri</t>
  </si>
  <si>
    <t>b.1) Cheltuieli</t>
  </si>
  <si>
    <t>b.2) Venituri</t>
  </si>
  <si>
    <t>11.1. Cheltuieli privind prestaţiile externe</t>
  </si>
  <si>
    <t>11.2. Cheltuieli cu alte impozite, taxe şi vărsăminte asimilate; cheltuieli reprezentând transferuri şi contribuţii datorate în baza unor acte normative speciale</t>
  </si>
  <si>
    <t>11.3. Cheltuieli cu protecţia mediului înconjurător</t>
  </si>
  <si>
    <t>11.4 Cheltuieli din reevaluarea imobilizărilor corporale</t>
  </si>
  <si>
    <t>11.5. Cheltuieli privind calamităţile şi alte evenimente similare</t>
  </si>
  <si>
    <t>11.6. Alte cheltuieli</t>
  </si>
  <si>
    <t>Cheltuieli cu dobânzile de refinanţare înregistrate de entităţile radiate din Registrul general si care mai au in derulare contracte de leasing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</si>
  <si>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</si>
  <si>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</si>
  <si>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</si>
  <si>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</si>
  <si>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</si>
  <si>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</si>
  <si>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</si>
  <si>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</si>
  <si>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</si>
  <si>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</si>
  <si>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</si>
  <si>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</si>
  <si>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</si>
  <si>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</si>
  <si>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</si>
  <si>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</si>
  <si>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</si>
  <si>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</si>
  <si>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</si>
  <si>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</si>
  <si>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</si>
  <si>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</si>
  <si>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</si>
  <si>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</si>
  <si>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DN AGRAR GROUP SA</t>
  </si>
  <si>
    <t>BILANȚ INDIVIDUAL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</si>
  <si>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</si>
  <si>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>∆%</t>
  </si>
  <si>
    <r>
      <t>(toate sumele sunt exprimate în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</si>
  <si>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>CONTUL DE PROFIT și PIERDERE INDIVIDUAL</t>
  </si>
  <si>
    <t xml:space="preserve">23.  PROFITUL SAU PIERDEREA NET(Ă) </t>
  </si>
  <si>
    <t>-</t>
  </si>
  <si>
    <t>încheiat la 31 Decembrie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</si>
</sst>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 vertical="top" wrapText="1"/>
    </xf>
    <xf numFmtId="165" fontId="3" fillId="0" borderId="0" xfId="1" applyNumberFormat="1" applyFont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0" fontId="6" fillId="0" borderId="0" xfId="0" applyFont="1" applyAlignment="1">
      <alignment horizontal="center"/>
    </xf>
    <xf numFmtId="165" fontId="6" fillId="0" borderId="0" xfId="1" applyNumberFormat="1" applyFont="1" applyAlignment="1">
      <alignment horizontal="center"/>
    </xf>
    <xf numFmtId="9" fontId="6" fillId="0" borderId="0" xfId="2" applyFon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Fill="1"/>
    <xf numFmtId="165" fontId="0" fillId="0" borderId="0" xfId="0" applyNumberFormat="1"/>
    <xf numFmtId="9" fontId="0" fillId="0" borderId="0" xfId="2" applyFont="1"/>
    <xf numFmtId="0" fontId="6" fillId="0" borderId="0" xfId="0" applyFont="1"/>
    <xf numFmtId="165" fontId="8" fillId="0" borderId="0" xfId="1" applyNumberFormat="1" applyFont="1"/>
    <xf numFmtId="14" fontId="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 wrapText="1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wrapText="1"/>
    </xf>
    <xf numFmtId="10" fontId="3" fillId="0" borderId="0" xfId="0" applyNumberFormat="1" applyFont="1" applyAlignment="1">
      <alignment horizontal="center" vertical="top" wrapText="1"/>
    </xf>
    <xf numFmtId="10" fontId="6" fillId="0" borderId="0" xfId="0" applyNumberFormat="1" applyFont="1" applyAlignment="1">
      <alignment horizontal="center"/>
    </xf>
    <xf numFmtId="10" fontId="6" fillId="0" borderId="0" xfId="0" applyNumberFormat="1" applyFont="1"/>
    <xf numFmtId="10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4" fontId="11" fillId="2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vertical="center"/>
    </xf>
    <xf numFmtId="0" fontId="0" fillId="2" borderId="0" xfId="0" applyFill="1" applyAlignment="1">
      <alignment vertical="center" wrapText="1"/>
    </xf>
    <xf numFmtId="10" fontId="6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4" fillId="0" borderId="0" xfId="0" applyFont="1" applyAlignment="1">
      <alignment horizontal="right" vertical="top" wrapText="1"/>
    </xf>
    <xf numFmtId="10" fontId="12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top" wrapText="1"/>
    </xf>
    <xf numFmtId="9" fontId="5" fillId="0" borderId="0" xfId="2" applyFont="1" applyAlignment="1">
      <alignment horizontal="right" vertical="top" wrapText="1"/>
    </xf>
    <xf numFmtId="10" fontId="13" fillId="2" borderId="0" xfId="0" applyNumberFormat="1" applyFont="1" applyFill="1" applyAlignment="1">
      <alignment horizontal="center" vertical="center"/>
    </xf>
    <xf numFmtId="165" fontId="2" fillId="0" borderId="0" xfId="7" applyNumberFormat="1" applyFont="1" applyAlignment="1">
      <alignment vertical="center"/>
    </xf>
    <xf numFmtId="165" fontId="2" fillId="2" borderId="0" xfId="7" applyNumberFormat="1" applyFont="1" applyFill="1" applyAlignment="1">
      <alignment vertical="center"/>
    </xf>
    <xf numFmtId="165" fontId="6" fillId="0" borderId="0" xfId="1" applyNumberFormat="1" applyFont="1" applyAlignment="1">
      <alignment vertical="center"/>
    </xf>
    <xf numFmtId="165" fontId="2" fillId="0" borderId="0" xfId="7" applyNumberFormat="1" applyFont="1" applyFill="1" applyAlignment="1">
      <alignment vertical="center"/>
    </xf>
    <xf numFmtId="10" fontId="6" fillId="0" borderId="0" xfId="0" applyNumberFormat="1" applyFont="1" applyAlignment="1">
      <alignment horizontal="center" vertical="center"/>
    </xf>
    <xf numFmtId="165" fontId="6" fillId="2" borderId="0" xfId="7" applyNumberFormat="1" applyFont="1" applyFill="1" applyAlignment="1">
      <alignment vertical="center"/>
    </xf>
    <xf numFmtId="165" fontId="0" fillId="0" borderId="0" xfId="1" applyNumberFormat="1" applyFont="1" applyAlignment="1">
      <alignment vertical="center"/>
    </xf>
    <xf numFmtId="165" fontId="0" fillId="2" borderId="0" xfId="1" applyNumberFormat="1" applyFont="1" applyFill="1" applyAlignment="1">
      <alignment vertical="center"/>
    </xf>
    <xf numFmtId="0" fontId="2" fillId="0" borderId="0" xfId="3" applyFont="1" applyAlignment="1">
      <alignment vertical="center"/>
    </xf>
    <xf numFmtId="165" fontId="2" fillId="0" borderId="0" xfId="8" applyNumberFormat="1" applyFont="1"/>
    <xf numFmtId="165" fontId="2" fillId="0" borderId="0" xfId="8" applyNumberFormat="1" applyFont="1" applyFill="1"/>
    <xf numFmtId="165" fontId="3" fillId="0" borderId="0" xfId="1" applyNumberFormat="1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165" fontId="2" fillId="2" borderId="0" xfId="8" applyNumberFormat="1" applyFont="1" applyFill="1" applyAlignment="1">
      <alignment vertical="center"/>
    </xf>
    <xf numFmtId="165" fontId="2" fillId="0" borderId="0" xfId="8" applyNumberFormat="1" applyFont="1" applyFill="1" applyAlignment="1">
      <alignment vertical="center"/>
    </xf>
    <xf numFmtId="165" fontId="6" fillId="2" borderId="0" xfId="8" applyNumberFormat="1" applyFont="1" applyFill="1" applyAlignment="1">
      <alignment vertical="center"/>
    </xf>
    <xf numFmtId="165" fontId="0" fillId="0" borderId="0" xfId="4" applyNumberFormat="1" applyFont="1" applyFill="1" applyAlignment="1">
      <alignment vertical="center"/>
    </xf>
    <xf numFmtId="165" fontId="6" fillId="0" borderId="0" xfId="4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0" fontId="2" fillId="0" borderId="0" xfId="3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1" builtinId="3"/>
    <cellStyle name="Comma 2" xfId="4" xr:uid="{66D81E4F-C9C6-4B2F-9E55-B6AC7165E8F4}"/>
    <cellStyle name="Comma 3" xfId="6" xr:uid="{2287C79F-E7B2-4EB2-9F30-683332E32C86}"/>
    <cellStyle name="Comma 4" xfId="7" xr:uid="{A9F033AC-BA36-4263-93D0-45D1A6D889D9}"/>
    <cellStyle name="Comma 5" xfId="8" xr:uid="{BCBDDFE2-6E74-43D1-9EE7-194404B7DC52}"/>
    <cellStyle name="Normal" xfId="0" builtinId="0"/>
    <cellStyle name="Normal 2" xfId="3" xr:uid="{FCD100BA-55B5-4242-87A8-9A3EF074AE80}"/>
    <cellStyle name="Percent" xfId="2" builtinId="5"/>
    <cellStyle name="Percent 2" xfId="5" xr:uid="{2889024D-241D-4BC3-A652-2C4DB95C7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F76"/>
  <sheetViews>
    <sheetView showGridLines="0" topLeftCell="A19" zoomScale="110" zoomScaleNormal="110" workbookViewId="0">
      <selection activeCell="B11" sqref="B11"/>
    </sheetView>
  </sheetViews>
  <sheetFormatPr defaultColWidth="9.33203125" defaultRowHeight="11.25" outlineLevelCol="1" x14ac:dyDescent="0.2"/>
  <cols>
    <col min="1" max="1" width="51" style="14" customWidth="1"/>
    <col min="2" max="2" width="16.6640625" style="51" customWidth="1" outlineLevel="1"/>
    <col min="3" max="3" width="14.33203125" customWidth="1"/>
    <col min="4" max="4" width="12.1640625" style="23" customWidth="1"/>
    <col min="5" max="5" width="13.1640625" customWidth="1"/>
    <col min="6" max="6" width="11.33203125" style="10" customWidth="1"/>
  </cols>
  <sheetData>
    <row r="1" spans="1:6" ht="15" x14ac:dyDescent="0.2">
      <c r="A1" s="66" t="s">
        <v>103</v>
      </c>
      <c r="B1" s="66"/>
      <c r="C1" s="66"/>
      <c r="D1" s="66"/>
      <c r="E1" s="31"/>
    </row>
    <row r="2" spans="1:6" ht="15" x14ac:dyDescent="0.2">
      <c r="A2" s="66" t="s">
        <v>104</v>
      </c>
      <c r="B2" s="66"/>
      <c r="C2" s="66"/>
      <c r="D2" s="66"/>
      <c r="E2" s="31"/>
    </row>
    <row r="3" spans="1:6" ht="15" x14ac:dyDescent="0.2">
      <c r="A3" s="66" t="s">
        <v>111</v>
      </c>
      <c r="B3" s="66"/>
      <c r="C3" s="66"/>
      <c r="D3" s="66"/>
      <c r="E3" s="31"/>
    </row>
    <row r="4" spans="1:6" ht="15" x14ac:dyDescent="0.2">
      <c r="A4" s="66" t="s">
        <v>107</v>
      </c>
      <c r="B4" s="66"/>
      <c r="C4" s="66"/>
      <c r="D4" s="66"/>
      <c r="E4" s="31"/>
    </row>
    <row r="5" spans="1:6" s="1" customFormat="1" ht="26.25" customHeight="1" x14ac:dyDescent="0.2">
      <c r="B5" s="56"/>
      <c r="C5" s="2"/>
      <c r="D5" s="21"/>
      <c r="F5" s="3"/>
    </row>
    <row r="6" spans="1:6" s="42" customFormat="1" ht="16.5" customHeight="1" x14ac:dyDescent="0.2">
      <c r="A6" s="40"/>
      <c r="B6" s="32">
        <v>45291</v>
      </c>
      <c r="C6" s="32">
        <v>44926</v>
      </c>
      <c r="D6" s="41" t="s">
        <v>106</v>
      </c>
      <c r="F6" s="43"/>
    </row>
    <row r="7" spans="1:6" s="4" customFormat="1" x14ac:dyDescent="0.2">
      <c r="A7" s="14"/>
      <c r="B7" s="57"/>
      <c r="C7" s="5"/>
      <c r="D7" s="22"/>
      <c r="F7" s="6"/>
    </row>
    <row r="8" spans="1:6" x14ac:dyDescent="0.2">
      <c r="A8" s="14" t="s">
        <v>12</v>
      </c>
      <c r="B8" s="58">
        <v>3073916</v>
      </c>
      <c r="C8" s="45">
        <v>2510154</v>
      </c>
      <c r="D8" s="24">
        <f>(B8-C8)/C8</f>
        <v>0.22459259471729623</v>
      </c>
      <c r="E8" s="9"/>
    </row>
    <row r="9" spans="1:6" x14ac:dyDescent="0.2">
      <c r="A9" s="14" t="s">
        <v>13</v>
      </c>
      <c r="B9" s="58">
        <v>284648</v>
      </c>
      <c r="C9" s="45">
        <v>218849</v>
      </c>
      <c r="D9" s="24">
        <f t="shared" ref="D9:D52" si="0">(B9-C9)/C9</f>
        <v>0.30065935873593208</v>
      </c>
      <c r="E9" s="9"/>
    </row>
    <row r="10" spans="1:6" x14ac:dyDescent="0.2">
      <c r="A10" s="14" t="s">
        <v>14</v>
      </c>
      <c r="B10" s="58">
        <v>58974842</v>
      </c>
      <c r="C10" s="45">
        <v>57107797</v>
      </c>
      <c r="D10" s="24">
        <f t="shared" si="0"/>
        <v>3.2693346584530304E-2</v>
      </c>
      <c r="E10" s="9"/>
    </row>
    <row r="11" spans="1:6" x14ac:dyDescent="0.2">
      <c r="A11" s="20" t="s">
        <v>0</v>
      </c>
      <c r="B11" s="59">
        <v>62333406</v>
      </c>
      <c r="C11" s="46">
        <v>59836800</v>
      </c>
      <c r="D11" s="35">
        <f t="shared" si="0"/>
        <v>4.1723588159794642E-2</v>
      </c>
      <c r="E11" s="9"/>
    </row>
    <row r="12" spans="1:6" x14ac:dyDescent="0.2">
      <c r="A12" s="14" t="s">
        <v>15</v>
      </c>
      <c r="B12" s="58">
        <v>10862</v>
      </c>
      <c r="C12" s="45">
        <v>11860</v>
      </c>
      <c r="D12" s="24">
        <f t="shared" si="0"/>
        <v>-8.4148397976391232E-2</v>
      </c>
      <c r="E12" s="9"/>
    </row>
    <row r="13" spans="1:6" x14ac:dyDescent="0.2">
      <c r="A13" s="14" t="s">
        <v>16</v>
      </c>
      <c r="B13" s="60">
        <v>12708291</v>
      </c>
      <c r="C13" s="48">
        <v>9200360</v>
      </c>
      <c r="D13" s="24">
        <f t="shared" si="0"/>
        <v>0.38128192809846573</v>
      </c>
      <c r="E13" s="9"/>
    </row>
    <row r="14" spans="1:6" x14ac:dyDescent="0.2">
      <c r="A14" s="14" t="s">
        <v>17</v>
      </c>
      <c r="B14" s="58">
        <v>0</v>
      </c>
      <c r="C14" s="45">
        <v>0</v>
      </c>
      <c r="D14" s="47">
        <v>0</v>
      </c>
      <c r="E14" s="9"/>
    </row>
    <row r="15" spans="1:6" x14ac:dyDescent="0.2">
      <c r="A15" s="14" t="s">
        <v>18</v>
      </c>
      <c r="B15" s="58">
        <v>118560</v>
      </c>
      <c r="C15" s="45">
        <v>123409</v>
      </c>
      <c r="D15" s="24">
        <f t="shared" si="0"/>
        <v>-3.9292109975771622E-2</v>
      </c>
      <c r="E15" s="9"/>
    </row>
    <row r="16" spans="1:6" x14ac:dyDescent="0.2">
      <c r="A16" s="20" t="s">
        <v>1</v>
      </c>
      <c r="B16" s="59">
        <v>12837713</v>
      </c>
      <c r="C16" s="46">
        <v>9335629</v>
      </c>
      <c r="D16" s="35">
        <f t="shared" si="0"/>
        <v>0.37513101688166917</v>
      </c>
      <c r="E16" s="9"/>
    </row>
    <row r="17" spans="1:5" x14ac:dyDescent="0.2">
      <c r="A17" s="20" t="s">
        <v>2</v>
      </c>
      <c r="B17" s="59">
        <v>109897</v>
      </c>
      <c r="C17" s="46">
        <v>95690</v>
      </c>
      <c r="D17" s="35">
        <f t="shared" si="0"/>
        <v>0.14846901452607378</v>
      </c>
      <c r="E17" s="9"/>
    </row>
    <row r="18" spans="1:5" x14ac:dyDescent="0.2">
      <c r="A18" s="15" t="s">
        <v>19</v>
      </c>
      <c r="B18" s="60">
        <v>51338</v>
      </c>
      <c r="C18" s="48">
        <v>23315</v>
      </c>
      <c r="D18" s="24">
        <f t="shared" si="0"/>
        <v>1.2019300879262278</v>
      </c>
      <c r="E18" s="9"/>
    </row>
    <row r="19" spans="1:5" x14ac:dyDescent="0.2">
      <c r="A19" s="15" t="s">
        <v>20</v>
      </c>
      <c r="B19" s="60">
        <v>58559</v>
      </c>
      <c r="C19" s="48">
        <v>72375</v>
      </c>
      <c r="D19" s="24">
        <f t="shared" si="0"/>
        <v>-0.19089464594127806</v>
      </c>
      <c r="E19" s="9"/>
    </row>
    <row r="20" spans="1:5" ht="22.5" x14ac:dyDescent="0.2">
      <c r="A20" s="14" t="s">
        <v>21</v>
      </c>
      <c r="B20" s="60">
        <v>3354753</v>
      </c>
      <c r="C20" s="48">
        <v>2361260</v>
      </c>
      <c r="D20" s="24">
        <f t="shared" si="0"/>
        <v>0.4207469740731643</v>
      </c>
      <c r="E20" s="9"/>
    </row>
    <row r="21" spans="1:5" x14ac:dyDescent="0.2">
      <c r="A21" s="20" t="s">
        <v>22</v>
      </c>
      <c r="B21" s="59">
        <v>9534298</v>
      </c>
      <c r="C21" s="46">
        <v>6997684</v>
      </c>
      <c r="D21" s="35">
        <f t="shared" si="0"/>
        <v>0.36249336208951422</v>
      </c>
      <c r="E21" s="9"/>
    </row>
    <row r="22" spans="1:5" x14ac:dyDescent="0.2">
      <c r="A22" s="20" t="s">
        <v>23</v>
      </c>
      <c r="B22" s="59">
        <v>71926263</v>
      </c>
      <c r="C22" s="46">
        <v>66906859</v>
      </c>
      <c r="D22" s="35">
        <f t="shared" si="0"/>
        <v>7.5020768797411333E-2</v>
      </c>
      <c r="E22" s="9"/>
    </row>
    <row r="23" spans="1:5" ht="22.5" x14ac:dyDescent="0.2">
      <c r="A23" s="14" t="s">
        <v>24</v>
      </c>
      <c r="B23" s="60">
        <v>31300659</v>
      </c>
      <c r="C23" s="48">
        <v>31122232</v>
      </c>
      <c r="D23" s="24">
        <f t="shared" si="0"/>
        <v>5.7331042323699663E-3</v>
      </c>
      <c r="E23" s="9"/>
    </row>
    <row r="24" spans="1:5" x14ac:dyDescent="0.2">
      <c r="A24" s="14" t="s">
        <v>25</v>
      </c>
      <c r="B24" s="58">
        <v>81611</v>
      </c>
      <c r="C24" s="45">
        <v>65289</v>
      </c>
      <c r="D24" s="24">
        <f t="shared" si="0"/>
        <v>0.24999617087105025</v>
      </c>
      <c r="E24" s="9"/>
    </row>
    <row r="25" spans="1:5" x14ac:dyDescent="0.2">
      <c r="A25" s="20" t="s">
        <v>26</v>
      </c>
      <c r="B25" s="61">
        <v>0</v>
      </c>
      <c r="C25" s="50">
        <v>0</v>
      </c>
      <c r="D25" s="33">
        <v>0</v>
      </c>
      <c r="E25" s="9"/>
    </row>
    <row r="26" spans="1:5" x14ac:dyDescent="0.2">
      <c r="A26" s="20" t="s">
        <v>27</v>
      </c>
      <c r="B26" s="61">
        <v>0</v>
      </c>
      <c r="C26" s="50">
        <v>0</v>
      </c>
      <c r="D26" s="33">
        <v>0</v>
      </c>
      <c r="E26" s="9"/>
    </row>
    <row r="27" spans="1:5" x14ac:dyDescent="0.2">
      <c r="A27" s="15" t="s">
        <v>19</v>
      </c>
      <c r="B27" s="58">
        <v>0</v>
      </c>
      <c r="C27" s="45">
        <v>0</v>
      </c>
      <c r="D27" s="47">
        <v>0</v>
      </c>
      <c r="E27" s="9"/>
    </row>
    <row r="28" spans="1:5" x14ac:dyDescent="0.2">
      <c r="A28" s="15" t="s">
        <v>20</v>
      </c>
      <c r="B28" s="58">
        <v>0</v>
      </c>
      <c r="C28" s="45">
        <v>0</v>
      </c>
      <c r="D28" s="47">
        <v>0</v>
      </c>
      <c r="E28" s="9"/>
    </row>
    <row r="29" spans="1:5" x14ac:dyDescent="0.2">
      <c r="A29" s="20" t="s">
        <v>28</v>
      </c>
      <c r="B29" s="59">
        <v>0</v>
      </c>
      <c r="C29" s="46">
        <v>0</v>
      </c>
      <c r="D29" s="33">
        <v>0</v>
      </c>
      <c r="E29" s="9"/>
    </row>
    <row r="30" spans="1:5" x14ac:dyDescent="0.2">
      <c r="A30" s="15" t="s">
        <v>19</v>
      </c>
      <c r="B30" s="58">
        <v>0</v>
      </c>
      <c r="C30" s="45">
        <v>0</v>
      </c>
      <c r="D30" s="47">
        <v>0</v>
      </c>
      <c r="E30" s="9"/>
    </row>
    <row r="31" spans="1:5" x14ac:dyDescent="0.2">
      <c r="A31" s="15" t="s">
        <v>20</v>
      </c>
      <c r="B31" s="58">
        <v>0</v>
      </c>
      <c r="C31" s="45">
        <v>0</v>
      </c>
      <c r="D31" s="47">
        <v>0</v>
      </c>
      <c r="E31" s="9"/>
    </row>
    <row r="32" spans="1:5" ht="22.5" x14ac:dyDescent="0.2">
      <c r="A32" s="20" t="s">
        <v>29</v>
      </c>
      <c r="B32" s="59">
        <v>0</v>
      </c>
      <c r="C32" s="46">
        <v>0</v>
      </c>
      <c r="D32" s="33">
        <v>0</v>
      </c>
      <c r="E32" s="9"/>
    </row>
    <row r="33" spans="1:5" x14ac:dyDescent="0.2">
      <c r="A33" s="15" t="s">
        <v>19</v>
      </c>
      <c r="B33" s="58">
        <v>0</v>
      </c>
      <c r="C33" s="45">
        <v>0</v>
      </c>
      <c r="D33" s="47">
        <v>0</v>
      </c>
      <c r="E33" s="9"/>
    </row>
    <row r="34" spans="1:5" x14ac:dyDescent="0.2">
      <c r="A34" s="15" t="s">
        <v>20</v>
      </c>
      <c r="B34" s="58">
        <v>0</v>
      </c>
      <c r="C34" s="45">
        <v>0</v>
      </c>
      <c r="D34" s="47">
        <v>0</v>
      </c>
      <c r="E34" s="9"/>
    </row>
    <row r="35" spans="1:5" x14ac:dyDescent="0.2">
      <c r="A35" s="14" t="s">
        <v>30</v>
      </c>
      <c r="B35" s="58">
        <v>0</v>
      </c>
      <c r="C35" s="45">
        <v>0</v>
      </c>
      <c r="D35" s="47">
        <v>0</v>
      </c>
      <c r="E35" s="9"/>
    </row>
    <row r="36" spans="1:5" x14ac:dyDescent="0.2">
      <c r="A36" s="20" t="s">
        <v>3</v>
      </c>
      <c r="B36" s="59">
        <v>31985512</v>
      </c>
      <c r="C36" s="46">
        <v>31818845</v>
      </c>
      <c r="D36" s="35">
        <f t="shared" si="0"/>
        <v>5.2379965394721275E-3</v>
      </c>
      <c r="E36" s="9"/>
    </row>
    <row r="37" spans="1:5" x14ac:dyDescent="0.2">
      <c r="A37" s="14" t="s">
        <v>31</v>
      </c>
      <c r="B37" s="58">
        <v>31818845</v>
      </c>
      <c r="C37" s="45">
        <v>31818845</v>
      </c>
      <c r="D37" s="24">
        <f t="shared" si="0"/>
        <v>0</v>
      </c>
      <c r="E37" s="9"/>
    </row>
    <row r="38" spans="1:5" x14ac:dyDescent="0.2">
      <c r="A38" s="14" t="s">
        <v>32</v>
      </c>
      <c r="B38" s="58">
        <v>0</v>
      </c>
      <c r="C38" s="45">
        <v>0</v>
      </c>
      <c r="D38" s="47">
        <v>0</v>
      </c>
      <c r="E38" s="9"/>
    </row>
    <row r="39" spans="1:5" x14ac:dyDescent="0.2">
      <c r="A39" s="14" t="s">
        <v>33</v>
      </c>
      <c r="B39" s="58">
        <v>0</v>
      </c>
      <c r="C39" s="45">
        <v>0</v>
      </c>
      <c r="D39" s="47">
        <v>0</v>
      </c>
      <c r="E39" s="9"/>
    </row>
    <row r="40" spans="1:5" x14ac:dyDescent="0.2">
      <c r="A40" s="14" t="s">
        <v>34</v>
      </c>
      <c r="B40" s="58">
        <v>0</v>
      </c>
      <c r="C40" s="45">
        <v>0</v>
      </c>
      <c r="D40" s="47">
        <v>0</v>
      </c>
      <c r="E40" s="9"/>
    </row>
    <row r="41" spans="1:5" x14ac:dyDescent="0.2">
      <c r="A41" s="14" t="s">
        <v>35</v>
      </c>
      <c r="B41" s="58">
        <v>166667</v>
      </c>
      <c r="C41" s="45">
        <v>0</v>
      </c>
      <c r="D41" s="47">
        <v>0</v>
      </c>
      <c r="E41" s="9"/>
    </row>
    <row r="42" spans="1:5" x14ac:dyDescent="0.2">
      <c r="A42" s="14" t="s">
        <v>36</v>
      </c>
      <c r="B42" s="58">
        <v>734004</v>
      </c>
      <c r="C42" s="45">
        <v>734004</v>
      </c>
      <c r="D42" s="24">
        <f t="shared" si="0"/>
        <v>0</v>
      </c>
      <c r="E42" s="9"/>
    </row>
    <row r="43" spans="1:5" x14ac:dyDescent="0.2">
      <c r="A43" s="14" t="s">
        <v>37</v>
      </c>
      <c r="B43" s="58">
        <v>81526</v>
      </c>
      <c r="C43" s="45">
        <v>0</v>
      </c>
      <c r="D43" s="47">
        <v>0</v>
      </c>
      <c r="E43" s="9"/>
    </row>
    <row r="44" spans="1:5" x14ac:dyDescent="0.2">
      <c r="A44" s="14" t="s">
        <v>38</v>
      </c>
      <c r="B44" s="58">
        <v>445716</v>
      </c>
      <c r="C44" s="45">
        <v>199387</v>
      </c>
      <c r="D44" s="24">
        <f t="shared" si="0"/>
        <v>1.2354315978474022</v>
      </c>
      <c r="E44" s="9"/>
    </row>
    <row r="45" spans="1:5" x14ac:dyDescent="0.2">
      <c r="A45" s="14" t="s">
        <v>39</v>
      </c>
      <c r="B45" s="58">
        <v>-200001</v>
      </c>
      <c r="C45" s="45">
        <v>0</v>
      </c>
      <c r="D45" s="47">
        <v>0</v>
      </c>
      <c r="E45" s="9"/>
    </row>
    <row r="46" spans="1:5" x14ac:dyDescent="0.2">
      <c r="A46" s="14" t="s">
        <v>40</v>
      </c>
      <c r="B46" s="58">
        <v>0</v>
      </c>
      <c r="C46" s="45">
        <v>0</v>
      </c>
      <c r="D46" s="47">
        <v>0</v>
      </c>
      <c r="E46" s="9"/>
    </row>
    <row r="47" spans="1:5" x14ac:dyDescent="0.2">
      <c r="A47" s="14" t="s">
        <v>41</v>
      </c>
      <c r="B47" s="58">
        <v>0</v>
      </c>
      <c r="C47" s="45">
        <v>0</v>
      </c>
      <c r="D47" s="47">
        <v>0</v>
      </c>
      <c r="E47" s="9"/>
    </row>
    <row r="48" spans="1:5" x14ac:dyDescent="0.2">
      <c r="A48" s="14" t="s">
        <v>42</v>
      </c>
      <c r="B48" s="58">
        <v>2967102</v>
      </c>
      <c r="C48" s="45">
        <v>1393314</v>
      </c>
      <c r="D48" s="24">
        <f t="shared" si="0"/>
        <v>1.1295285915450501</v>
      </c>
      <c r="E48" s="9"/>
    </row>
    <row r="49" spans="1:6" s="36" customFormat="1" ht="22.5" x14ac:dyDescent="0.2">
      <c r="A49" s="37" t="s">
        <v>43</v>
      </c>
      <c r="B49" s="58">
        <v>4776463</v>
      </c>
      <c r="C49" s="45">
        <v>1656619</v>
      </c>
      <c r="D49" s="24">
        <f t="shared" si="0"/>
        <v>1.883259820151767</v>
      </c>
      <c r="E49" s="38"/>
      <c r="F49" s="39"/>
    </row>
    <row r="50" spans="1:6" x14ac:dyDescent="0.2">
      <c r="A50" s="14" t="s">
        <v>44</v>
      </c>
      <c r="B50" s="58">
        <v>-246329</v>
      </c>
      <c r="C50" s="45">
        <v>-82831</v>
      </c>
      <c r="D50" s="24">
        <f t="shared" si="0"/>
        <v>1.9738745155799158</v>
      </c>
      <c r="E50" s="9"/>
    </row>
    <row r="51" spans="1:6" x14ac:dyDescent="0.2">
      <c r="A51" s="14" t="s">
        <v>45</v>
      </c>
      <c r="B51" s="58">
        <v>0</v>
      </c>
      <c r="C51" s="45">
        <v>0</v>
      </c>
      <c r="D51" s="47">
        <v>0</v>
      </c>
      <c r="E51" s="9"/>
    </row>
    <row r="52" spans="1:6" s="11" customFormat="1" x14ac:dyDescent="0.2">
      <c r="A52" s="20" t="s">
        <v>46</v>
      </c>
      <c r="B52" s="61">
        <v>40543993</v>
      </c>
      <c r="C52" s="50">
        <v>35719338</v>
      </c>
      <c r="D52" s="35">
        <f t="shared" si="0"/>
        <v>0.13507123228319629</v>
      </c>
      <c r="E52" s="9"/>
      <c r="F52" s="10"/>
    </row>
    <row r="53" spans="1:6" x14ac:dyDescent="0.2">
      <c r="B53" s="62"/>
      <c r="E53" s="9"/>
    </row>
    <row r="54" spans="1:6" x14ac:dyDescent="0.2">
      <c r="B54" s="62"/>
      <c r="E54" s="9"/>
    </row>
    <row r="55" spans="1:6" x14ac:dyDescent="0.2">
      <c r="A55" s="16"/>
      <c r="B55" s="63"/>
      <c r="C55" s="9"/>
      <c r="E55" s="9"/>
    </row>
    <row r="56" spans="1:6" x14ac:dyDescent="0.2">
      <c r="A56" s="16"/>
      <c r="C56" s="9"/>
      <c r="E56" s="9"/>
    </row>
    <row r="57" spans="1:6" x14ac:dyDescent="0.2">
      <c r="A57" s="16"/>
      <c r="C57" s="9"/>
      <c r="E57" s="9"/>
    </row>
    <row r="59" spans="1:6" x14ac:dyDescent="0.2">
      <c r="A59" s="17"/>
      <c r="B59" s="64"/>
    </row>
    <row r="60" spans="1:6" x14ac:dyDescent="0.2">
      <c r="A60" s="18"/>
      <c r="B60" s="64"/>
    </row>
    <row r="61" spans="1:6" x14ac:dyDescent="0.2">
      <c r="B61" s="64"/>
    </row>
    <row r="62" spans="1:6" x14ac:dyDescent="0.2">
      <c r="B62" s="64"/>
    </row>
    <row r="63" spans="1:6" x14ac:dyDescent="0.2">
      <c r="B63" s="64"/>
    </row>
    <row r="64" spans="1:6" x14ac:dyDescent="0.2">
      <c r="B64" s="64"/>
    </row>
    <row r="65" spans="2:2" x14ac:dyDescent="0.2">
      <c r="B65" s="64"/>
    </row>
    <row r="66" spans="2:2" x14ac:dyDescent="0.2">
      <c r="B66" s="64"/>
    </row>
    <row r="67" spans="2:2" x14ac:dyDescent="0.2">
      <c r="B67" s="64"/>
    </row>
    <row r="68" spans="2:2" x14ac:dyDescent="0.2">
      <c r="B68" s="64"/>
    </row>
    <row r="69" spans="2:2" x14ac:dyDescent="0.2">
      <c r="B69" s="64"/>
    </row>
    <row r="70" spans="2:2" x14ac:dyDescent="0.2">
      <c r="B70" s="64"/>
    </row>
    <row r="71" spans="2:2" x14ac:dyDescent="0.2">
      <c r="B71" s="64"/>
    </row>
    <row r="72" spans="2:2" x14ac:dyDescent="0.2">
      <c r="B72" s="64"/>
    </row>
    <row r="73" spans="2:2" x14ac:dyDescent="0.2">
      <c r="B73" s="64"/>
    </row>
    <row r="74" spans="2:2" x14ac:dyDescent="0.2">
      <c r="B74" s="64"/>
    </row>
    <row r="75" spans="2:2" x14ac:dyDescent="0.2">
      <c r="B75" s="64"/>
    </row>
    <row r="76" spans="2:2" x14ac:dyDescent="0.2">
      <c r="B76" s="64"/>
    </row>
  </sheetData>
  <mergeCells count="4">
    <mergeCell ref="A4:D4"/>
    <mergeCell ref="A3:D3"/>
    <mergeCell ref="A2:D2"/>
    <mergeCell ref="A1:D1"/>
  </mergeCells>
  <pageMargins left="0.2" right="0.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F93"/>
  <sheetViews>
    <sheetView showGridLines="0" tabSelected="1" topLeftCell="A2" zoomScale="115" zoomScaleNormal="115" workbookViewId="0">
      <selection activeCell="B75" activeCellId="13" sqref="B8 B23 B29 B32 B35 B38 B46 B49 B50 B59 B58 B65:B69 B73 B75"/>
    </sheetView>
  </sheetViews>
  <sheetFormatPr defaultRowHeight="11.25" outlineLevelRow="1" x14ac:dyDescent="0.2"/>
  <cols>
    <col min="1" max="1" width="53.83203125" style="14" customWidth="1"/>
    <col min="2" max="3" width="15.1640625" customWidth="1"/>
    <col min="4" max="4" width="10.1640625" style="11" customWidth="1"/>
  </cols>
  <sheetData>
    <row r="1" spans="1:6" ht="15" x14ac:dyDescent="0.2">
      <c r="A1" s="67" t="s">
        <v>103</v>
      </c>
      <c r="B1" s="67"/>
      <c r="C1" s="67"/>
      <c r="D1" s="67"/>
      <c r="E1" s="30"/>
      <c r="F1" s="30"/>
    </row>
    <row r="2" spans="1:6" ht="15" x14ac:dyDescent="0.2">
      <c r="A2" s="66" t="s">
        <v>108</v>
      </c>
      <c r="B2" s="66"/>
      <c r="C2" s="66"/>
      <c r="D2" s="66"/>
      <c r="E2" s="31"/>
      <c r="F2" s="31"/>
    </row>
    <row r="3" spans="1:6" ht="15" x14ac:dyDescent="0.2">
      <c r="A3" s="66" t="s">
        <v>111</v>
      </c>
      <c r="B3" s="66"/>
      <c r="C3" s="66"/>
      <c r="D3" s="66"/>
      <c r="E3" s="31"/>
      <c r="F3" s="31"/>
    </row>
    <row r="4" spans="1:6" ht="15" x14ac:dyDescent="0.2">
      <c r="A4" s="66" t="s">
        <v>105</v>
      </c>
      <c r="B4" s="66"/>
      <c r="C4" s="66"/>
      <c r="D4" s="66"/>
      <c r="E4" s="31"/>
      <c r="F4" s="31"/>
    </row>
    <row r="5" spans="1:6" ht="23.25" customHeight="1" x14ac:dyDescent="0.2">
      <c r="A5" s="25"/>
      <c r="B5" s="4"/>
      <c r="C5" s="4"/>
    </row>
    <row r="6" spans="1:6" ht="13.5" customHeight="1" x14ac:dyDescent="0.2">
      <c r="A6" s="26"/>
      <c r="B6" s="32">
        <v>45291</v>
      </c>
      <c r="C6" s="32">
        <v>44926</v>
      </c>
      <c r="D6" s="44" t="s">
        <v>106</v>
      </c>
    </row>
    <row r="7" spans="1:6" x14ac:dyDescent="0.2">
      <c r="A7" s="26"/>
      <c r="B7" s="13"/>
      <c r="C7" s="13"/>
    </row>
    <row r="8" spans="1:6" x14ac:dyDescent="0.2">
      <c r="A8" s="19" t="s">
        <v>4</v>
      </c>
      <c r="B8" s="59">
        <v>10502550</v>
      </c>
      <c r="C8" s="46">
        <v>6955755</v>
      </c>
      <c r="D8" s="35">
        <f>(B8-C8)/C8</f>
        <v>0.509907982670465</v>
      </c>
    </row>
    <row r="9" spans="1:6" x14ac:dyDescent="0.2">
      <c r="A9" s="14" t="s">
        <v>47</v>
      </c>
      <c r="B9" s="54">
        <v>10502550</v>
      </c>
      <c r="C9" s="45">
        <v>6955755</v>
      </c>
      <c r="D9" s="24">
        <f t="shared" ref="D9:D69" si="0">(B9-C9)/C9</f>
        <v>0.509907982670465</v>
      </c>
    </row>
    <row r="10" spans="1:6" x14ac:dyDescent="0.2">
      <c r="A10" s="14" t="s">
        <v>48</v>
      </c>
      <c r="B10" s="54">
        <v>0</v>
      </c>
      <c r="C10" s="45">
        <v>0</v>
      </c>
      <c r="D10" s="51">
        <v>0</v>
      </c>
    </row>
    <row r="11" spans="1:6" x14ac:dyDescent="0.2">
      <c r="A11" s="14" t="s">
        <v>49</v>
      </c>
      <c r="B11" s="54">
        <v>0</v>
      </c>
      <c r="C11" s="45">
        <v>0</v>
      </c>
      <c r="D11" s="51">
        <v>0</v>
      </c>
    </row>
    <row r="12" spans="1:6" ht="22.5" x14ac:dyDescent="0.2">
      <c r="A12" s="14" t="s">
        <v>50</v>
      </c>
      <c r="B12" s="54">
        <v>0</v>
      </c>
      <c r="C12" s="45">
        <v>0</v>
      </c>
      <c r="D12" s="51">
        <v>0</v>
      </c>
    </row>
    <row r="13" spans="1:6" ht="12" customHeight="1" x14ac:dyDescent="0.2">
      <c r="A13" s="14" t="s">
        <v>51</v>
      </c>
      <c r="B13" s="54">
        <v>0</v>
      </c>
      <c r="C13" s="45">
        <v>0</v>
      </c>
      <c r="D13" s="51">
        <v>0</v>
      </c>
    </row>
    <row r="14" spans="1:6" x14ac:dyDescent="0.2">
      <c r="A14" s="14" t="s">
        <v>52</v>
      </c>
      <c r="B14" s="54">
        <v>0</v>
      </c>
      <c r="C14" s="45">
        <v>0</v>
      </c>
      <c r="D14" s="51">
        <v>0</v>
      </c>
    </row>
    <row r="15" spans="1:6" x14ac:dyDescent="0.2">
      <c r="A15" s="14" t="s">
        <v>53</v>
      </c>
      <c r="B15" s="54">
        <v>0</v>
      </c>
      <c r="C15" s="45">
        <v>0</v>
      </c>
      <c r="D15" s="51">
        <v>0</v>
      </c>
    </row>
    <row r="16" spans="1:6" x14ac:dyDescent="0.2">
      <c r="A16" s="14" t="s">
        <v>54</v>
      </c>
      <c r="B16" s="54">
        <v>0</v>
      </c>
      <c r="C16" s="45">
        <v>0</v>
      </c>
      <c r="D16" s="51">
        <v>0</v>
      </c>
    </row>
    <row r="17" spans="1:4" x14ac:dyDescent="0.2">
      <c r="A17" s="14" t="s">
        <v>55</v>
      </c>
      <c r="B17" s="54">
        <v>0</v>
      </c>
      <c r="C17" s="45">
        <v>0</v>
      </c>
      <c r="D17" s="51">
        <v>0</v>
      </c>
    </row>
    <row r="18" spans="1:4" x14ac:dyDescent="0.2">
      <c r="A18" s="14" t="s">
        <v>56</v>
      </c>
      <c r="B18" s="54">
        <v>0</v>
      </c>
      <c r="C18" s="45">
        <v>0</v>
      </c>
      <c r="D18" s="51">
        <v>0</v>
      </c>
    </row>
    <row r="19" spans="1:4" x14ac:dyDescent="0.2">
      <c r="A19" s="14" t="s">
        <v>57</v>
      </c>
      <c r="B19" s="54">
        <v>0</v>
      </c>
      <c r="C19" s="45">
        <v>320</v>
      </c>
      <c r="D19" s="51">
        <v>0</v>
      </c>
    </row>
    <row r="20" spans="1:4" x14ac:dyDescent="0.2">
      <c r="A20" s="14" t="s">
        <v>58</v>
      </c>
      <c r="B20" s="54">
        <v>22652</v>
      </c>
      <c r="C20" s="45">
        <v>286853</v>
      </c>
      <c r="D20" s="24">
        <f t="shared" si="0"/>
        <v>-0.92103272407818637</v>
      </c>
    </row>
    <row r="21" spans="1:4" x14ac:dyDescent="0.2">
      <c r="A21" s="27" t="s">
        <v>59</v>
      </c>
      <c r="B21" s="54">
        <v>0</v>
      </c>
      <c r="C21" s="45">
        <v>0</v>
      </c>
      <c r="D21" s="51">
        <v>0</v>
      </c>
    </row>
    <row r="22" spans="1:4" x14ac:dyDescent="0.2">
      <c r="A22" s="27" t="s">
        <v>60</v>
      </c>
      <c r="B22" s="54">
        <v>0</v>
      </c>
      <c r="C22" s="45">
        <v>0</v>
      </c>
      <c r="D22" s="51">
        <v>0</v>
      </c>
    </row>
    <row r="23" spans="1:4" x14ac:dyDescent="0.2">
      <c r="A23" s="19" t="s">
        <v>5</v>
      </c>
      <c r="B23" s="59">
        <v>10525202</v>
      </c>
      <c r="C23" s="46">
        <v>7242928</v>
      </c>
      <c r="D23" s="35">
        <f t="shared" si="0"/>
        <v>0.45316949167518994</v>
      </c>
    </row>
    <row r="24" spans="1:4" x14ac:dyDescent="0.2">
      <c r="A24" s="14" t="s">
        <v>61</v>
      </c>
      <c r="B24" s="54">
        <v>59267</v>
      </c>
      <c r="C24" s="45">
        <v>49800</v>
      </c>
      <c r="D24" s="24">
        <f t="shared" si="0"/>
        <v>0.19010040160642569</v>
      </c>
    </row>
    <row r="25" spans="1:4" x14ac:dyDescent="0.2">
      <c r="A25" s="14" t="s">
        <v>62</v>
      </c>
      <c r="B25" s="54">
        <v>116033</v>
      </c>
      <c r="C25" s="45">
        <v>86018</v>
      </c>
      <c r="D25" s="24">
        <f t="shared" si="0"/>
        <v>0.34893859424771562</v>
      </c>
    </row>
    <row r="26" spans="1:4" x14ac:dyDescent="0.2">
      <c r="A26" s="14" t="s">
        <v>63</v>
      </c>
      <c r="B26" s="54">
        <v>106887</v>
      </c>
      <c r="C26" s="45">
        <v>83429</v>
      </c>
      <c r="D26" s="24">
        <f t="shared" si="0"/>
        <v>0.28117321315130228</v>
      </c>
    </row>
    <row r="27" spans="1:4" x14ac:dyDescent="0.2">
      <c r="A27" s="14" t="s">
        <v>64</v>
      </c>
      <c r="B27" s="54">
        <v>0</v>
      </c>
      <c r="C27" s="45">
        <v>0</v>
      </c>
      <c r="D27" s="51">
        <v>0</v>
      </c>
    </row>
    <row r="28" spans="1:4" x14ac:dyDescent="0.2">
      <c r="A28" s="14" t="s">
        <v>65</v>
      </c>
      <c r="B28" s="54">
        <v>0</v>
      </c>
      <c r="C28" s="45">
        <v>-1090</v>
      </c>
      <c r="D28" s="51">
        <v>0</v>
      </c>
    </row>
    <row r="29" spans="1:4" x14ac:dyDescent="0.2">
      <c r="A29" s="19" t="s">
        <v>6</v>
      </c>
      <c r="B29" s="59">
        <v>4156381</v>
      </c>
      <c r="C29" s="46">
        <v>3466324</v>
      </c>
      <c r="D29" s="35">
        <f t="shared" si="0"/>
        <v>0.19907458160287383</v>
      </c>
    </row>
    <row r="30" spans="1:4" x14ac:dyDescent="0.2">
      <c r="A30" s="14" t="s">
        <v>66</v>
      </c>
      <c r="B30" s="54">
        <v>4041610</v>
      </c>
      <c r="C30" s="45">
        <v>3390999</v>
      </c>
      <c r="D30" s="24">
        <f t="shared" si="0"/>
        <v>0.19186410848248556</v>
      </c>
    </row>
    <row r="31" spans="1:4" x14ac:dyDescent="0.2">
      <c r="A31" s="14" t="s">
        <v>67</v>
      </c>
      <c r="B31" s="54">
        <v>114771</v>
      </c>
      <c r="C31" s="45">
        <v>75325</v>
      </c>
      <c r="D31" s="24">
        <f t="shared" si="0"/>
        <v>0.52367739794225021</v>
      </c>
    </row>
    <row r="32" spans="1:4" s="36" customFormat="1" ht="22.5" x14ac:dyDescent="0.2">
      <c r="A32" s="34" t="s">
        <v>7</v>
      </c>
      <c r="B32" s="59">
        <v>1049359</v>
      </c>
      <c r="C32" s="46">
        <v>353657</v>
      </c>
      <c r="D32" s="35">
        <f t="shared" si="0"/>
        <v>1.9671659263071282</v>
      </c>
    </row>
    <row r="33" spans="1:4" x14ac:dyDescent="0.2">
      <c r="A33" s="14" t="s">
        <v>68</v>
      </c>
      <c r="B33" s="54">
        <v>1049359</v>
      </c>
      <c r="C33" s="45">
        <v>353657</v>
      </c>
      <c r="D33" s="24">
        <f t="shared" si="0"/>
        <v>1.9671659263071282</v>
      </c>
    </row>
    <row r="34" spans="1:4" x14ac:dyDescent="0.2">
      <c r="A34" s="14" t="s">
        <v>69</v>
      </c>
      <c r="B34" s="54">
        <v>0</v>
      </c>
      <c r="C34" s="45">
        <v>0</v>
      </c>
      <c r="D34" s="51">
        <v>0</v>
      </c>
    </row>
    <row r="35" spans="1:4" x14ac:dyDescent="0.2">
      <c r="A35" s="19" t="s">
        <v>8</v>
      </c>
      <c r="B35" s="59">
        <v>0</v>
      </c>
      <c r="C35" s="46">
        <v>0</v>
      </c>
      <c r="D35" s="52">
        <v>0</v>
      </c>
    </row>
    <row r="36" spans="1:4" x14ac:dyDescent="0.2">
      <c r="A36" s="14" t="s">
        <v>70</v>
      </c>
      <c r="B36" s="54">
        <v>155733</v>
      </c>
      <c r="C36" s="45">
        <v>0</v>
      </c>
      <c r="D36" s="51">
        <v>0</v>
      </c>
    </row>
    <row r="37" spans="1:4" x14ac:dyDescent="0.2">
      <c r="A37" s="14" t="s">
        <v>71</v>
      </c>
      <c r="B37" s="54">
        <v>155733</v>
      </c>
      <c r="C37" s="45">
        <v>0</v>
      </c>
      <c r="D37" s="51">
        <v>0</v>
      </c>
    </row>
    <row r="38" spans="1:4" x14ac:dyDescent="0.2">
      <c r="A38" s="19" t="s">
        <v>9</v>
      </c>
      <c r="B38" s="59">
        <v>2011934</v>
      </c>
      <c r="C38" s="46">
        <v>1241455</v>
      </c>
      <c r="D38" s="35">
        <f t="shared" si="0"/>
        <v>0.62062579795481909</v>
      </c>
    </row>
    <row r="39" spans="1:4" x14ac:dyDescent="0.2">
      <c r="A39" s="14" t="s">
        <v>72</v>
      </c>
      <c r="B39" s="54">
        <v>1968121</v>
      </c>
      <c r="C39" s="45">
        <v>1186573</v>
      </c>
      <c r="D39" s="24">
        <f t="shared" si="0"/>
        <v>0.65865985489304069</v>
      </c>
    </row>
    <row r="40" spans="1:4" ht="33.75" x14ac:dyDescent="0.2">
      <c r="A40" s="14" t="s">
        <v>73</v>
      </c>
      <c r="B40" s="54">
        <v>3901</v>
      </c>
      <c r="C40" s="45">
        <v>14658</v>
      </c>
      <c r="D40" s="24">
        <f t="shared" si="0"/>
        <v>-0.73386546595715652</v>
      </c>
    </row>
    <row r="41" spans="1:4" x14ac:dyDescent="0.2">
      <c r="A41" s="14" t="s">
        <v>74</v>
      </c>
      <c r="B41" s="54">
        <v>0</v>
      </c>
      <c r="C41" s="45">
        <v>0</v>
      </c>
      <c r="D41" s="51">
        <v>0</v>
      </c>
    </row>
    <row r="42" spans="1:4" x14ac:dyDescent="0.2">
      <c r="A42" s="14" t="s">
        <v>75</v>
      </c>
      <c r="B42" s="54">
        <v>0</v>
      </c>
      <c r="C42" s="45">
        <v>0</v>
      </c>
      <c r="D42" s="51">
        <v>0</v>
      </c>
    </row>
    <row r="43" spans="1:4" x14ac:dyDescent="0.2">
      <c r="A43" s="14" t="s">
        <v>76</v>
      </c>
      <c r="B43" s="54">
        <v>0</v>
      </c>
      <c r="C43" s="45">
        <v>0</v>
      </c>
      <c r="D43" s="51">
        <v>0</v>
      </c>
    </row>
    <row r="44" spans="1:4" x14ac:dyDescent="0.2">
      <c r="A44" s="14" t="s">
        <v>77</v>
      </c>
      <c r="B44" s="54">
        <v>39912</v>
      </c>
      <c r="C44" s="45">
        <v>40224</v>
      </c>
      <c r="D44" s="24">
        <f t="shared" si="0"/>
        <v>-7.7565632458233887E-3</v>
      </c>
    </row>
    <row r="45" spans="1:4" ht="33.75" x14ac:dyDescent="0.2">
      <c r="A45" s="14" t="s">
        <v>78</v>
      </c>
      <c r="B45" s="54">
        <v>0</v>
      </c>
      <c r="C45" s="45">
        <v>0</v>
      </c>
      <c r="D45" s="51">
        <v>0</v>
      </c>
    </row>
    <row r="46" spans="1:4" x14ac:dyDescent="0.2">
      <c r="A46" s="19" t="s">
        <v>79</v>
      </c>
      <c r="B46" s="59">
        <v>-16322</v>
      </c>
      <c r="C46" s="46">
        <v>-24896</v>
      </c>
      <c r="D46" s="35">
        <f t="shared" si="0"/>
        <v>-0.34439267352185088</v>
      </c>
    </row>
    <row r="47" spans="1:4" x14ac:dyDescent="0.2">
      <c r="A47" s="28" t="s">
        <v>80</v>
      </c>
      <c r="B47" s="54">
        <v>81611</v>
      </c>
      <c r="C47" s="45">
        <v>65289</v>
      </c>
      <c r="D47" s="24">
        <f t="shared" si="0"/>
        <v>0.24999617087105025</v>
      </c>
    </row>
    <row r="48" spans="1:4" x14ac:dyDescent="0.2">
      <c r="A48" s="28" t="s">
        <v>81</v>
      </c>
      <c r="B48" s="54">
        <v>65289</v>
      </c>
      <c r="C48" s="45">
        <v>40393</v>
      </c>
      <c r="D48" s="24">
        <f t="shared" si="0"/>
        <v>0.61634441611170254</v>
      </c>
    </row>
    <row r="49" spans="1:4" x14ac:dyDescent="0.2">
      <c r="A49" s="19" t="s">
        <v>10</v>
      </c>
      <c r="B49" s="59">
        <v>7516183</v>
      </c>
      <c r="C49" s="46">
        <v>5304489</v>
      </c>
      <c r="D49" s="35">
        <f t="shared" si="0"/>
        <v>0.41694760795997504</v>
      </c>
    </row>
    <row r="50" spans="1:4" x14ac:dyDescent="0.2">
      <c r="A50" s="19" t="s">
        <v>82</v>
      </c>
      <c r="B50" s="59">
        <v>3009019</v>
      </c>
      <c r="C50" s="46">
        <v>1938439</v>
      </c>
      <c r="D50" s="35">
        <f t="shared" si="0"/>
        <v>0.55228975479754583</v>
      </c>
    </row>
    <row r="51" spans="1:4" x14ac:dyDescent="0.2">
      <c r="A51" s="14" t="s">
        <v>83</v>
      </c>
      <c r="B51" s="54">
        <v>3966700</v>
      </c>
      <c r="C51" s="45">
        <v>1400000</v>
      </c>
      <c r="D51" s="24">
        <f t="shared" si="0"/>
        <v>1.8333571428571429</v>
      </c>
    </row>
    <row r="52" spans="1:4" x14ac:dyDescent="0.2">
      <c r="A52" s="28" t="s">
        <v>84</v>
      </c>
      <c r="B52" s="54">
        <v>0</v>
      </c>
      <c r="C52" s="45">
        <v>0</v>
      </c>
      <c r="D52" s="51">
        <v>0</v>
      </c>
    </row>
    <row r="53" spans="1:4" x14ac:dyDescent="0.2">
      <c r="A53" s="14" t="s">
        <v>85</v>
      </c>
      <c r="B53" s="54">
        <v>311562</v>
      </c>
      <c r="C53" s="45">
        <v>324271</v>
      </c>
      <c r="D53" s="24">
        <f t="shared" si="0"/>
        <v>-3.9192527238020053E-2</v>
      </c>
    </row>
    <row r="54" spans="1:4" x14ac:dyDescent="0.2">
      <c r="A54" s="28" t="s">
        <v>84</v>
      </c>
      <c r="B54" s="55">
        <v>166856</v>
      </c>
      <c r="C54" s="48">
        <v>126787</v>
      </c>
      <c r="D54" s="24">
        <f t="shared" si="0"/>
        <v>0.31603397824698115</v>
      </c>
    </row>
    <row r="55" spans="1:4" ht="22.5" x14ac:dyDescent="0.2">
      <c r="A55" s="14" t="s">
        <v>86</v>
      </c>
      <c r="B55" s="54">
        <v>0</v>
      </c>
      <c r="C55" s="45">
        <v>0</v>
      </c>
      <c r="D55" s="51">
        <v>0</v>
      </c>
    </row>
    <row r="56" spans="1:4" x14ac:dyDescent="0.2">
      <c r="A56" s="14" t="s">
        <v>87</v>
      </c>
      <c r="B56" s="54">
        <v>389146</v>
      </c>
      <c r="C56" s="45">
        <v>57941</v>
      </c>
      <c r="D56" s="24">
        <f t="shared" si="0"/>
        <v>5.7162458362817352</v>
      </c>
    </row>
    <row r="57" spans="1:4" x14ac:dyDescent="0.2">
      <c r="A57" s="28" t="s">
        <v>88</v>
      </c>
      <c r="B57" s="54">
        <v>0</v>
      </c>
      <c r="C57" s="45">
        <v>0</v>
      </c>
      <c r="D57" s="51">
        <v>0</v>
      </c>
    </row>
    <row r="58" spans="1:4" x14ac:dyDescent="0.2">
      <c r="A58" s="19" t="s">
        <v>11</v>
      </c>
      <c r="B58" s="59">
        <v>4667408</v>
      </c>
      <c r="C58" s="46">
        <v>1782212</v>
      </c>
      <c r="D58" s="35">
        <f t="shared" si="0"/>
        <v>1.6188848464716881</v>
      </c>
    </row>
    <row r="59" spans="1:4" ht="22.5" x14ac:dyDescent="0.2">
      <c r="A59" s="19" t="s">
        <v>89</v>
      </c>
      <c r="B59" s="59">
        <v>0</v>
      </c>
      <c r="C59" s="46">
        <v>0</v>
      </c>
      <c r="D59" s="52">
        <v>0</v>
      </c>
    </row>
    <row r="60" spans="1:4" x14ac:dyDescent="0.2">
      <c r="A60" s="28" t="s">
        <v>80</v>
      </c>
      <c r="B60" s="54">
        <v>0</v>
      </c>
      <c r="C60" s="45">
        <v>0</v>
      </c>
      <c r="D60" s="51">
        <v>0</v>
      </c>
    </row>
    <row r="61" spans="1:4" x14ac:dyDescent="0.2">
      <c r="A61" s="28" t="s">
        <v>81</v>
      </c>
      <c r="B61" s="54">
        <v>0</v>
      </c>
      <c r="C61" s="45">
        <v>0</v>
      </c>
      <c r="D61" s="51">
        <v>0</v>
      </c>
    </row>
    <row r="62" spans="1:4" x14ac:dyDescent="0.2">
      <c r="A62" s="14" t="s">
        <v>90</v>
      </c>
      <c r="B62" s="54">
        <v>1822329</v>
      </c>
      <c r="C62" s="45">
        <v>1962296</v>
      </c>
      <c r="D62" s="24">
        <f t="shared" si="0"/>
        <v>-7.1328178827251343E-2</v>
      </c>
    </row>
    <row r="63" spans="1:4" x14ac:dyDescent="0.2">
      <c r="A63" s="28" t="s">
        <v>91</v>
      </c>
      <c r="B63" s="55">
        <v>0</v>
      </c>
      <c r="C63" s="48">
        <v>1776</v>
      </c>
      <c r="D63" s="51">
        <v>0</v>
      </c>
    </row>
    <row r="64" spans="1:4" x14ac:dyDescent="0.2">
      <c r="A64" s="14" t="s">
        <v>92</v>
      </c>
      <c r="B64" s="54">
        <v>927528</v>
      </c>
      <c r="C64" s="45">
        <v>101736</v>
      </c>
      <c r="D64" s="24">
        <f t="shared" si="0"/>
        <v>8.1170087284736958</v>
      </c>
    </row>
    <row r="65" spans="1:4" x14ac:dyDescent="0.2">
      <c r="A65" s="19" t="s">
        <v>93</v>
      </c>
      <c r="B65" s="59">
        <v>2749857</v>
      </c>
      <c r="C65" s="46">
        <v>2064032</v>
      </c>
      <c r="D65" s="35">
        <f t="shared" si="0"/>
        <v>0.33227440272243841</v>
      </c>
    </row>
    <row r="66" spans="1:4" x14ac:dyDescent="0.2">
      <c r="A66" s="19" t="s">
        <v>94</v>
      </c>
      <c r="B66" s="59">
        <v>1917551</v>
      </c>
      <c r="C66" s="46">
        <v>-281820</v>
      </c>
      <c r="D66" s="35">
        <f>-(B66-C66)/C66</f>
        <v>7.8041693279398201</v>
      </c>
    </row>
    <row r="67" spans="1:4" x14ac:dyDescent="0.2">
      <c r="A67" s="19" t="s">
        <v>95</v>
      </c>
      <c r="B67" s="59">
        <v>15192610</v>
      </c>
      <c r="C67" s="46">
        <v>9025140</v>
      </c>
      <c r="D67" s="35">
        <f t="shared" si="0"/>
        <v>0.68336557660047381</v>
      </c>
    </row>
    <row r="68" spans="1:4" x14ac:dyDescent="0.2">
      <c r="A68" s="19" t="s">
        <v>96</v>
      </c>
      <c r="B68" s="59">
        <v>10266040</v>
      </c>
      <c r="C68" s="46">
        <v>7368521</v>
      </c>
      <c r="D68" s="35">
        <f t="shared" si="0"/>
        <v>0.3932293875528074</v>
      </c>
    </row>
    <row r="69" spans="1:4" x14ac:dyDescent="0.2">
      <c r="A69" s="19" t="s">
        <v>97</v>
      </c>
      <c r="B69" s="59">
        <v>4926570</v>
      </c>
      <c r="C69" s="46">
        <v>1656619</v>
      </c>
      <c r="D69" s="35">
        <f t="shared" si="0"/>
        <v>1.9738702743358612</v>
      </c>
    </row>
    <row r="70" spans="1:4" x14ac:dyDescent="0.2">
      <c r="A70" s="14" t="s">
        <v>98</v>
      </c>
      <c r="B70" s="54">
        <v>150107</v>
      </c>
      <c r="C70" s="45">
        <v>0</v>
      </c>
      <c r="D70" s="49" t="s">
        <v>110</v>
      </c>
    </row>
    <row r="71" spans="1:4" x14ac:dyDescent="0.2">
      <c r="A71" s="14" t="s">
        <v>99</v>
      </c>
      <c r="B71" s="54">
        <v>0</v>
      </c>
      <c r="C71" s="45">
        <v>0</v>
      </c>
      <c r="D71" s="51">
        <v>0</v>
      </c>
    </row>
    <row r="72" spans="1:4" x14ac:dyDescent="0.2">
      <c r="A72" s="14" t="s">
        <v>100</v>
      </c>
      <c r="B72" s="54">
        <v>0</v>
      </c>
      <c r="C72" s="45">
        <v>0</v>
      </c>
      <c r="D72" s="51">
        <v>0</v>
      </c>
    </row>
    <row r="73" spans="1:4" ht="22.5" x14ac:dyDescent="0.2">
      <c r="A73" s="19" t="s">
        <v>101</v>
      </c>
      <c r="B73" s="59">
        <v>4776463</v>
      </c>
      <c r="C73" s="46">
        <v>1656619</v>
      </c>
      <c r="D73" s="35">
        <f t="shared" ref="D73:D75" si="1">(B73-C73)/C73</f>
        <v>1.883259820151767</v>
      </c>
    </row>
    <row r="74" spans="1:4" x14ac:dyDescent="0.2">
      <c r="A74" s="14" t="s">
        <v>102</v>
      </c>
      <c r="B74" s="65">
        <v>0</v>
      </c>
      <c r="C74" s="53">
        <v>0</v>
      </c>
      <c r="D74" s="51">
        <v>0</v>
      </c>
    </row>
    <row r="75" spans="1:4" x14ac:dyDescent="0.2">
      <c r="A75" s="20" t="s">
        <v>109</v>
      </c>
      <c r="B75" s="61">
        <v>4776463</v>
      </c>
      <c r="C75" s="50">
        <v>1656619</v>
      </c>
      <c r="D75" s="35">
        <f t="shared" si="1"/>
        <v>1.883259820151767</v>
      </c>
    </row>
    <row r="76" spans="1:4" outlineLevel="1" x14ac:dyDescent="0.2"/>
    <row r="77" spans="1:4" outlineLevel="1" x14ac:dyDescent="0.2">
      <c r="A77" s="29"/>
      <c r="B77" s="12"/>
      <c r="C77" s="12"/>
    </row>
    <row r="78" spans="1:4" outlineLevel="1" x14ac:dyDescent="0.2">
      <c r="A78" s="16"/>
      <c r="B78" s="9"/>
      <c r="C78" s="9"/>
    </row>
    <row r="79" spans="1:4" outlineLevel="1" x14ac:dyDescent="0.2"/>
    <row r="80" spans="1:4" outlineLevel="1" x14ac:dyDescent="0.2">
      <c r="A80" s="16"/>
      <c r="B80" s="7"/>
      <c r="C80" s="7"/>
    </row>
    <row r="81" spans="1:3" outlineLevel="1" x14ac:dyDescent="0.2">
      <c r="A81" s="16"/>
      <c r="B81" s="9"/>
      <c r="C81" s="9"/>
    </row>
    <row r="84" spans="1:3" x14ac:dyDescent="0.2">
      <c r="A84" s="16"/>
    </row>
    <row r="85" spans="1:3" x14ac:dyDescent="0.2">
      <c r="A85" s="18"/>
    </row>
    <row r="86" spans="1:3" x14ac:dyDescent="0.2">
      <c r="B86" s="8"/>
      <c r="C86" s="8"/>
    </row>
    <row r="87" spans="1:3" x14ac:dyDescent="0.2">
      <c r="B87" s="8"/>
      <c r="C87" s="8"/>
    </row>
    <row r="88" spans="1:3" x14ac:dyDescent="0.2">
      <c r="B88" s="8"/>
      <c r="C88" s="8"/>
    </row>
    <row r="89" spans="1:3" x14ac:dyDescent="0.2">
      <c r="B89" s="8"/>
      <c r="C89" s="8"/>
    </row>
    <row r="93" spans="1:3" x14ac:dyDescent="0.2">
      <c r="B93" s="8"/>
      <c r="C93" s="8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paperSize="9" scale="81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 DN Agrar Group</vt:lpstr>
      <vt:lpstr>IS DN Agrar Group</vt:lpstr>
      <vt:lpstr>'BS DN Agrar Group'!Print_Area</vt:lpstr>
      <vt:lpstr>'IS DN Agrar Group'!Print_Area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Gabriel TICO</cp:lastModifiedBy>
  <cp:lastPrinted>2024-03-05T19:31:09Z</cp:lastPrinted>
  <dcterms:created xsi:type="dcterms:W3CDTF">2022-09-16T12:42:01Z</dcterms:created>
  <dcterms:modified xsi:type="dcterms:W3CDTF">2024-03-29T12:37:45Z</dcterms:modified>
</cp:coreProperties>
</file>